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G:\Il mio Drive\Csv\- 2022\Consigli Assemblee\4 - Assemblea 27-12-2022\2. Bilancio preventivo e programmazione delle attivita 2023\"/>
    </mc:Choice>
  </mc:AlternateContent>
  <xr:revisionPtr revIDLastSave="0" documentId="13_ncr:1_{A5249905-2F2F-48DA-B64F-F211D42C62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eventivo di gestione ONC" sheetId="1" r:id="rId1"/>
  </sheets>
  <definedNames>
    <definedName name="_xlnm.Print_Area" localSheetId="0">'Preventivo di gestione ONC'!$A$1:$D$112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0" i="1" l="1"/>
  <c r="D101" i="1"/>
  <c r="D102" i="1"/>
  <c r="D103" i="1"/>
  <c r="D104" i="1"/>
  <c r="D105" i="1"/>
  <c r="D99" i="1"/>
  <c r="D106" i="1" s="1"/>
  <c r="D92" i="1"/>
  <c r="D93" i="1"/>
  <c r="D94" i="1"/>
  <c r="D95" i="1"/>
  <c r="D96" i="1"/>
  <c r="D91" i="1"/>
  <c r="D97" i="1" s="1"/>
  <c r="D87" i="1"/>
  <c r="D88" i="1"/>
  <c r="D86" i="1"/>
  <c r="D89" i="1" s="1"/>
  <c r="D77" i="1"/>
  <c r="D78" i="1"/>
  <c r="D79" i="1"/>
  <c r="D80" i="1"/>
  <c r="D81" i="1"/>
  <c r="D82" i="1"/>
  <c r="D83" i="1"/>
  <c r="D76" i="1"/>
  <c r="D84" i="1" s="1"/>
  <c r="C73" i="1"/>
  <c r="D73" i="1" s="1"/>
  <c r="C84" i="1"/>
  <c r="C89" i="1"/>
  <c r="C106" i="1"/>
  <c r="B106" i="1"/>
  <c r="C97" i="1"/>
  <c r="B97" i="1"/>
  <c r="D67" i="1"/>
  <c r="D66" i="1"/>
  <c r="D65" i="1"/>
  <c r="D63" i="1"/>
  <c r="D64" i="1"/>
  <c r="D71" i="1"/>
  <c r="D72" i="1"/>
  <c r="D70" i="1"/>
  <c r="C68" i="1"/>
  <c r="D49" i="1"/>
  <c r="D48" i="1"/>
  <c r="C50" i="1"/>
  <c r="B50" i="1"/>
  <c r="D42" i="1"/>
  <c r="D46" i="1"/>
  <c r="C46" i="1"/>
  <c r="B46" i="1"/>
  <c r="D38" i="1"/>
  <c r="D39" i="1"/>
  <c r="D37" i="1"/>
  <c r="C40" i="1"/>
  <c r="D29" i="1"/>
  <c r="D35" i="1" s="1"/>
  <c r="D30" i="1"/>
  <c r="D31" i="1"/>
  <c r="D32" i="1"/>
  <c r="D33" i="1"/>
  <c r="D34" i="1"/>
  <c r="D28" i="1"/>
  <c r="C35" i="1"/>
  <c r="C26" i="1"/>
  <c r="C51" i="1" s="1"/>
  <c r="C109" i="1" s="1"/>
  <c r="D21" i="1"/>
  <c r="D22" i="1"/>
  <c r="D23" i="1"/>
  <c r="D24" i="1"/>
  <c r="D25" i="1"/>
  <c r="D20" i="1"/>
  <c r="D12" i="1"/>
  <c r="D13" i="1"/>
  <c r="D14" i="1"/>
  <c r="D26" i="1" s="1"/>
  <c r="D51" i="1" s="1"/>
  <c r="D15" i="1"/>
  <c r="D16" i="1"/>
  <c r="D11" i="1"/>
  <c r="B17" i="1"/>
  <c r="B26" i="1"/>
  <c r="B51" i="1" s="1"/>
  <c r="D17" i="1"/>
  <c r="B68" i="1"/>
  <c r="B74" i="1"/>
  <c r="B107" i="1" s="1"/>
  <c r="C74" i="1"/>
  <c r="C107" i="1"/>
  <c r="D62" i="1"/>
  <c r="D68" i="1" s="1"/>
  <c r="D74" i="1" s="1"/>
  <c r="D50" i="1"/>
  <c r="D40" i="1"/>
  <c r="B109" i="1" l="1"/>
  <c r="D107" i="1"/>
  <c r="D109" i="1" s="1"/>
</calcChain>
</file>

<file path=xl/sharedStrings.xml><?xml version="1.0" encoding="utf-8"?>
<sst xmlns="http://schemas.openxmlformats.org/spreadsheetml/2006/main" count="108" uniqueCount="93">
  <si>
    <t>PROVENTI E RICAVI</t>
  </si>
  <si>
    <t>Fondi FUN</t>
  </si>
  <si>
    <t>Fondi diversi da FUN</t>
  </si>
  <si>
    <t>Totale</t>
  </si>
  <si>
    <t>A) Ricavi, rendite e proventi da attività di interesse generale</t>
  </si>
  <si>
    <t>1) Proventi da quote associative e apporti dei fondatori</t>
  </si>
  <si>
    <t>2) Proventi dagli associati per attività mutuali</t>
  </si>
  <si>
    <t>3)  Ricavi per prestazioni e cessioni ad associati e fondatori</t>
  </si>
  <si>
    <t>4) Erogazioni liberali</t>
  </si>
  <si>
    <t>5) Proventi del 5 per mille</t>
  </si>
  <si>
    <t>6) Contributi da soggetti privati</t>
  </si>
  <si>
    <t>6.1 - Contributi FUN (Art. 62 D.Lgs. N. 117/2017)</t>
  </si>
  <si>
    <t>6.1.1) Attribuzione annuale</t>
  </si>
  <si>
    <t>6.1.2) Residui liberi da esercizi precedenti</t>
  </si>
  <si>
    <t>6.2 - Altri contributi da soggetti privati</t>
  </si>
  <si>
    <t>7) Ricavi per prestazioni e cessioni a terzi</t>
  </si>
  <si>
    <t>8) Contributi da enti pubblici</t>
  </si>
  <si>
    <t>9) Proventi da contratti con enti pubblici</t>
  </si>
  <si>
    <t>10) Altri ricavi, rendite e proventi</t>
  </si>
  <si>
    <t>11) Rimanenze finali</t>
  </si>
  <si>
    <t>Totale A)</t>
  </si>
  <si>
    <t>B) Ricavi, rendite e proventi da attività diverse</t>
  </si>
  <si>
    <t>1) Ricavi per prestazioni e cessioni ad associati e fondatori</t>
  </si>
  <si>
    <t>2) Contributi da soggetti privati</t>
  </si>
  <si>
    <t>3) Ricavi per prestazioni e cessioni a terzi</t>
  </si>
  <si>
    <t>4) Contributi da enti pubblici</t>
  </si>
  <si>
    <t>5) Proventi da contratti con enti pubblici</t>
  </si>
  <si>
    <t>6) Altri ricavi, rendite e proventi</t>
  </si>
  <si>
    <t>7) Rimanenze finali</t>
  </si>
  <si>
    <t>Totale B)</t>
  </si>
  <si>
    <t>C) Ricavi, rendite e proventi da attività di raccolta fondi</t>
  </si>
  <si>
    <t>1) Proventi da raccolte fondi abituali</t>
  </si>
  <si>
    <t>2) Proventi da raccolte fondi occasionali</t>
  </si>
  <si>
    <t>3) Altri proventi</t>
  </si>
  <si>
    <t>Totale C)</t>
  </si>
  <si>
    <t>D) Ricavi, rendite e proventi da attività finanziarie e patrimoniali</t>
  </si>
  <si>
    <t>1) Da rapporti bancari</t>
  </si>
  <si>
    <t>2) Da altri investimenti finanziari</t>
  </si>
  <si>
    <t>3) Da patrimonio edilizio</t>
  </si>
  <si>
    <t>4) Da altri beni patrimoniali</t>
  </si>
  <si>
    <t>Totale D)</t>
  </si>
  <si>
    <t>E) Proventi di Supporto generale</t>
  </si>
  <si>
    <t>1) Proventi da distacco del personale</t>
  </si>
  <si>
    <t>2) Altri proventi di supporto generale</t>
  </si>
  <si>
    <t>Totale E)</t>
  </si>
  <si>
    <t>TOTALE PROVENTI E RICAVI</t>
  </si>
  <si>
    <t>ONERI E COSTI</t>
  </si>
  <si>
    <t>A) Costi e oneri da attività di interesse generale</t>
  </si>
  <si>
    <t>1) Oneri da Funzioni CSV</t>
  </si>
  <si>
    <t>1.1) Promozione, Orientamento e Animazione</t>
  </si>
  <si>
    <t>1.2) Consulenza, assistenza e accompagnamento</t>
  </si>
  <si>
    <t>1.3) Formazione</t>
  </si>
  <si>
    <t>1.4) Informazione e comunicazione</t>
  </si>
  <si>
    <t>1.5) Ricerca e Documentazione</t>
  </si>
  <si>
    <t>1.6) Supporto Tecnico-Logistico</t>
  </si>
  <si>
    <t>Totale 1) Oneri da funzioni CSV</t>
  </si>
  <si>
    <t>2) Oneri da Altre attività di interesse generale</t>
  </si>
  <si>
    <t>2.2) Attività/Progetto 2</t>
  </si>
  <si>
    <t>…</t>
  </si>
  <si>
    <t>Totale 2) Oneri da Altre attività di interesse generale</t>
  </si>
  <si>
    <t>B) Costi e oneri da attività diverse</t>
  </si>
  <si>
    <t>1) Materie prime, sussidiarie, di consumo e di merci</t>
  </si>
  <si>
    <t>2) Servizi</t>
  </si>
  <si>
    <t>3) Godimento beni di terzi</t>
  </si>
  <si>
    <t>4) Personale</t>
  </si>
  <si>
    <t>6) Accantonamenti per rischi ed oneri</t>
  </si>
  <si>
    <t>7) Oneri diversi di gestione</t>
  </si>
  <si>
    <t>8) Rimanenze iniziali</t>
  </si>
  <si>
    <t>C) Costi e oneri da attività di raccolta fondi</t>
  </si>
  <si>
    <t>1) Oneri per raccolte fondi abituali</t>
  </si>
  <si>
    <t>2) Oneri per raccolte fondi occasionali</t>
  </si>
  <si>
    <t>3) Altri oneri</t>
  </si>
  <si>
    <t>D) Costi e oneri da attività finanziarie e patrimoniali</t>
  </si>
  <si>
    <t>1) Su rapporti bancari</t>
  </si>
  <si>
    <t>2) Su prestiti</t>
  </si>
  <si>
    <t>5) Accantonamenti per rischi ed oneri</t>
  </si>
  <si>
    <t>6) Altri oneri</t>
  </si>
  <si>
    <t>E) Costi e oneri di supporto generale</t>
  </si>
  <si>
    <t>6)  Accantonamenti per rischi ed oneri</t>
  </si>
  <si>
    <t>7) Altri oneri</t>
  </si>
  <si>
    <t>TOTALE ONERI E COSTI</t>
  </si>
  <si>
    <t>RISULTATO GESTIONALE</t>
  </si>
  <si>
    <t>EXTRA 2 
RESIDUI VINCOLATI DA ESERCIZI PRECEDENTI:</t>
  </si>
  <si>
    <t>EXTRA 1 
RESIDUI LIBERI (FUN/FONDI SPECIALI) DA ESERCIZI PRECEDENTI NON PROGRAMMATI:</t>
  </si>
  <si>
    <t>5) Acquisti in C/Capitale</t>
  </si>
  <si>
    <t>2.1) Formazione A|B in convenzione con Regione Campania</t>
  </si>
  <si>
    <t xml:space="preserve">      PREVENTIVO DI GESTIONE 2023 - CON SEPARAZIONE DELLE FONTI DI FINANZIAMENTO</t>
  </si>
  <si>
    <t xml:space="preserve">      RENDICONTO DI GESTIONE 2023 - CON SEPARAZIONE DELLE FONTI DI FINANZIAMENTO</t>
  </si>
  <si>
    <t>TOTALE 0</t>
  </si>
  <si>
    <t>DI CUI UTILIZZO NEL 2022: 0</t>
  </si>
  <si>
    <t>TOTALE 163.638,31</t>
  </si>
  <si>
    <t>DI CUI UTILIZZO NEL 2022: 163.638,31</t>
  </si>
  <si>
    <t>ALLEGATO 4 
PREVENTIVO/RENDICONTO DI GESTIONE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</si>
</sst>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;\-#,##0.00\ ;&quot; -&quot;#\ ;@\ "/>
  </numFmts>
  <fonts count="19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5" fillId="0" borderId="1" applyFill="0" applyProtection="0">
      <alignment horizontal="left"/>
    </xf>
    <xf numFmtId="0" fontId="16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3"/>
    </xf>
    <xf numFmtId="0" fontId="6" fillId="4" borderId="6" xfId="0" applyFont="1" applyFill="1" applyBorder="1" applyAlignment="1">
      <alignment horizontal="left" vertical="center" wrapText="1" indent="3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3"/>
    </xf>
    <xf numFmtId="0" fontId="8" fillId="4" borderId="8" xfId="0" applyFont="1" applyFill="1" applyBorder="1" applyAlignment="1">
      <alignment horizontal="left" vertical="center" wrapText="1" indent="3"/>
    </xf>
    <xf numFmtId="0" fontId="6" fillId="0" borderId="7" xfId="0" applyFont="1" applyBorder="1" applyAlignment="1">
      <alignment horizontal="left" vertical="center" wrapText="1" indent="3"/>
    </xf>
    <xf numFmtId="0" fontId="6" fillId="4" borderId="8" xfId="0" applyFont="1" applyFill="1" applyBorder="1" applyAlignment="1">
      <alignment horizontal="left" vertical="center" wrapText="1" indent="3"/>
    </xf>
    <xf numFmtId="0" fontId="8" fillId="0" borderId="7" xfId="0" applyFont="1" applyBorder="1" applyAlignment="1">
      <alignment horizontal="left" vertical="center" wrapText="1" indent="5"/>
    </xf>
    <xf numFmtId="0" fontId="8" fillId="4" borderId="8" xfId="0" applyFont="1" applyFill="1" applyBorder="1" applyAlignment="1">
      <alignment horizontal="left" vertical="center" wrapText="1" indent="5"/>
    </xf>
    <xf numFmtId="0" fontId="9" fillId="0" borderId="7" xfId="0" applyFont="1" applyBorder="1" applyAlignment="1">
      <alignment horizontal="left" vertical="center" wrapText="1" indent="8"/>
    </xf>
    <xf numFmtId="0" fontId="9" fillId="4" borderId="8" xfId="0" applyFont="1" applyFill="1" applyBorder="1" applyAlignment="1">
      <alignment horizontal="left" vertical="center" wrapText="1" indent="5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/>
    <xf numFmtId="0" fontId="6" fillId="0" borderId="9" xfId="0" applyFont="1" applyBorder="1" applyAlignment="1">
      <alignment horizontal="left" vertical="center" wrapText="1" indent="3"/>
    </xf>
    <xf numFmtId="0" fontId="6" fillId="4" borderId="10" xfId="0" applyFont="1" applyFill="1" applyBorder="1" applyAlignment="1">
      <alignment horizontal="left" vertical="center" wrapText="1" indent="3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 indent="3"/>
    </xf>
    <xf numFmtId="0" fontId="12" fillId="0" borderId="6" xfId="0" applyFont="1" applyBorder="1" applyAlignment="1">
      <alignment horizontal="left" vertical="center" wrapText="1" indent="3"/>
    </xf>
    <xf numFmtId="0" fontId="6" fillId="0" borderId="9" xfId="0" applyFont="1" applyBorder="1" applyAlignment="1">
      <alignment horizontal="left" vertical="center" wrapText="1" indent="6"/>
    </xf>
    <xf numFmtId="0" fontId="6" fillId="0" borderId="7" xfId="0" applyFont="1" applyBorder="1" applyAlignment="1">
      <alignment horizontal="left" vertical="center" wrapText="1" indent="6"/>
    </xf>
    <xf numFmtId="0" fontId="6" fillId="0" borderId="14" xfId="0" applyFont="1" applyBorder="1" applyAlignment="1">
      <alignment horizontal="left" vertical="center" wrapText="1" indent="6"/>
    </xf>
    <xf numFmtId="0" fontId="12" fillId="0" borderId="15" xfId="0" applyFont="1" applyBorder="1" applyAlignment="1">
      <alignment horizontal="left" vertical="center" wrapText="1" indent="3"/>
    </xf>
    <xf numFmtId="0" fontId="12" fillId="4" borderId="15" xfId="0" applyFont="1" applyFill="1" applyBorder="1" applyAlignment="1">
      <alignment horizontal="left" vertical="center" wrapText="1" indent="3"/>
    </xf>
    <xf numFmtId="0" fontId="4" fillId="4" borderId="4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top"/>
    </xf>
    <xf numFmtId="0" fontId="14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4" fontId="8" fillId="0" borderId="8" xfId="0" applyNumberFormat="1" applyFont="1" applyBorder="1" applyAlignment="1">
      <alignment horizontal="right" vertical="center" wrapText="1" indent="1"/>
    </xf>
    <xf numFmtId="4" fontId="9" fillId="0" borderId="8" xfId="0" applyNumberFormat="1" applyFont="1" applyBorder="1" applyAlignment="1">
      <alignment horizontal="right" vertical="center" wrapText="1" indent="1"/>
    </xf>
    <xf numFmtId="4" fontId="4" fillId="0" borderId="4" xfId="0" applyNumberFormat="1" applyFont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left" vertical="center" wrapText="1" indent="5"/>
    </xf>
    <xf numFmtId="0" fontId="12" fillId="0" borderId="0" xfId="0" applyFont="1" applyAlignment="1">
      <alignment horizontal="left" wrapText="1"/>
    </xf>
    <xf numFmtId="0" fontId="8" fillId="0" borderId="11" xfId="0" applyFont="1" applyBorder="1" applyAlignment="1">
      <alignment vertical="top" wrapText="1"/>
    </xf>
    <xf numFmtId="0" fontId="7" fillId="0" borderId="19" xfId="0" applyFont="1" applyBorder="1" applyAlignment="1">
      <alignment vertical="top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</cellXfs>
  <cellStyles count="5">
    <cellStyle name="Migliaia 5" xfId="1" xr:uid="{00000000-0005-0000-0000-000000000000}"/>
    <cellStyle name="Normale" xfId="0" builtinId="0"/>
    <cellStyle name="Normale 6" xfId="2" xr:uid="{00000000-0005-0000-0000-000002000000}"/>
    <cellStyle name="Valuta 2" xfId="3" xr:uid="{00000000-0005-0000-0000-000003000000}"/>
    <cellStyle name="Valuta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28575</xdr:rowOff>
    </xdr:from>
    <xdr:to>
      <xdr:col>0</xdr:col>
      <xdr:colOff>228599</xdr:colOff>
      <xdr:row>4</xdr:row>
      <xdr:rowOff>257175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" y="1266825"/>
          <a:ext cx="190499" cy="2286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000"/>
            <a:t>X</a:t>
          </a:r>
        </a:p>
      </xdr:txBody>
    </xdr:sp>
    <xdr:clientData/>
  </xdr:twoCellAnchor>
  <xdr:twoCellAnchor>
    <xdr:from>
      <xdr:col>0</xdr:col>
      <xdr:colOff>30480</xdr:colOff>
      <xdr:row>5</xdr:row>
      <xdr:rowOff>9525</xdr:rowOff>
    </xdr:from>
    <xdr:to>
      <xdr:col>0</xdr:col>
      <xdr:colOff>228600</xdr:colOff>
      <xdr:row>5</xdr:row>
      <xdr:rowOff>228600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0480" y="1514475"/>
          <a:ext cx="198120" cy="219075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2432050</xdr:colOff>
      <xdr:row>0</xdr:row>
      <xdr:rowOff>654050</xdr:rowOff>
    </xdr:to>
    <xdr:pic>
      <xdr:nvPicPr>
        <xdr:cNvPr id="1027" name="Immagine 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2050" cy="65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50800</xdr:colOff>
      <xdr:row>57</xdr:row>
      <xdr:rowOff>0</xdr:rowOff>
    </xdr:from>
    <xdr:to>
      <xdr:col>0</xdr:col>
      <xdr:colOff>2273300</xdr:colOff>
      <xdr:row>59</xdr:row>
      <xdr:rowOff>76200</xdr:rowOff>
    </xdr:to>
    <xdr:pic>
      <xdr:nvPicPr>
        <xdr:cNvPr id="1028" name="Immagine 6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" y="12306300"/>
          <a:ext cx="2222500" cy="65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showGridLines="0" tabSelected="1" view="pageLayout" zoomScaleNormal="100" zoomScaleSheetLayoutView="100" workbookViewId="0">
      <selection activeCell="B2" sqref="B2"/>
    </sheetView>
  </sheetViews>
  <sheetFormatPr defaultRowHeight="14.4" x14ac:dyDescent="0.3"/>
  <cols>
    <col min="1" max="1" width="47.109375" style="1" customWidth="1"/>
    <col min="2" max="2" width="15.6640625" style="1" customWidth="1"/>
    <col min="3" max="3" width="14.88671875" style="1" customWidth="1"/>
    <col min="4" max="4" width="13.44140625" style="1" customWidth="1"/>
  </cols>
  <sheetData>
    <row r="1" spans="1:11" ht="52.5" customHeight="1" x14ac:dyDescent="0.3">
      <c r="B1" s="49" t="s">
        <v>92</v>
      </c>
      <c r="C1" s="49"/>
      <c r="D1" s="49"/>
    </row>
    <row r="5" spans="1:11" ht="21" customHeight="1" x14ac:dyDescent="0.3">
      <c r="A5" s="52" t="s">
        <v>86</v>
      </c>
      <c r="B5" s="52"/>
      <c r="C5" s="52"/>
      <c r="D5" s="52"/>
    </row>
    <row r="6" spans="1:11" ht="21" customHeight="1" x14ac:dyDescent="0.3">
      <c r="A6" s="52" t="s">
        <v>87</v>
      </c>
      <c r="B6" s="52"/>
      <c r="C6" s="52"/>
      <c r="D6" s="52"/>
    </row>
    <row r="7" spans="1:11" ht="21" customHeight="1" x14ac:dyDescent="0.3">
      <c r="A7" s="42"/>
      <c r="B7" s="42"/>
      <c r="C7" s="42"/>
      <c r="D7" s="42"/>
    </row>
    <row r="8" spans="1:11" ht="12.6" customHeight="1" x14ac:dyDescent="0.3">
      <c r="A8" s="41"/>
      <c r="B8" s="41"/>
      <c r="C8" s="41"/>
      <c r="D8" s="41"/>
    </row>
    <row r="9" spans="1:11" ht="31.2" x14ac:dyDescent="0.3">
      <c r="A9" s="2" t="s">
        <v>0</v>
      </c>
      <c r="B9" s="3" t="s">
        <v>1</v>
      </c>
      <c r="C9" s="3" t="s">
        <v>2</v>
      </c>
      <c r="D9" s="3" t="s">
        <v>3</v>
      </c>
    </row>
    <row r="10" spans="1:11" ht="31.2" x14ac:dyDescent="0.3">
      <c r="A10" s="4" t="s">
        <v>4</v>
      </c>
      <c r="B10" s="5"/>
      <c r="C10" s="5"/>
      <c r="D10" s="5"/>
    </row>
    <row r="11" spans="1:11" ht="28.5" customHeight="1" x14ac:dyDescent="0.3">
      <c r="A11" s="6" t="s">
        <v>5</v>
      </c>
      <c r="B11" s="7"/>
      <c r="C11" s="44">
        <v>4250</v>
      </c>
      <c r="D11" s="44">
        <f t="shared" ref="D11:D17" si="0">SUM(B11:C11)</f>
        <v>4250</v>
      </c>
    </row>
    <row r="12" spans="1:11" s="8" customFormat="1" ht="18" x14ac:dyDescent="0.35">
      <c r="A12" s="9" t="s">
        <v>6</v>
      </c>
      <c r="B12" s="10"/>
      <c r="C12" s="44"/>
      <c r="D12" s="44">
        <f t="shared" si="0"/>
        <v>0</v>
      </c>
      <c r="I12" s="40"/>
      <c r="J12" s="40"/>
    </row>
    <row r="13" spans="1:11" s="8" customFormat="1" ht="28.5" customHeight="1" x14ac:dyDescent="0.35">
      <c r="A13" s="11" t="s">
        <v>7</v>
      </c>
      <c r="B13" s="12"/>
      <c r="C13" s="44"/>
      <c r="D13" s="44">
        <f t="shared" si="0"/>
        <v>0</v>
      </c>
      <c r="I13" s="40"/>
      <c r="J13" s="40"/>
      <c r="K13" s="40"/>
    </row>
    <row r="14" spans="1:11" s="8" customFormat="1" ht="18" x14ac:dyDescent="0.35">
      <c r="A14" s="9" t="s">
        <v>8</v>
      </c>
      <c r="B14" s="10"/>
      <c r="C14" s="44"/>
      <c r="D14" s="44">
        <f t="shared" si="0"/>
        <v>0</v>
      </c>
      <c r="I14" s="40"/>
      <c r="J14" s="40"/>
      <c r="K14" s="40"/>
    </row>
    <row r="15" spans="1:11" s="8" customFormat="1" ht="13.8" x14ac:dyDescent="0.3">
      <c r="A15" s="9" t="s">
        <v>9</v>
      </c>
      <c r="B15" s="10"/>
      <c r="C15" s="44"/>
      <c r="D15" s="44">
        <f t="shared" si="0"/>
        <v>0</v>
      </c>
    </row>
    <row r="16" spans="1:11" s="8" customFormat="1" ht="13.8" x14ac:dyDescent="0.3">
      <c r="A16" s="11" t="s">
        <v>10</v>
      </c>
      <c r="B16" s="10"/>
      <c r="C16" s="44"/>
      <c r="D16" s="44">
        <f t="shared" si="0"/>
        <v>0</v>
      </c>
    </row>
    <row r="17" spans="1:4" s="8" customFormat="1" ht="13.8" x14ac:dyDescent="0.3">
      <c r="A17" s="13" t="s">
        <v>11</v>
      </c>
      <c r="B17" s="44">
        <f>SUM(B18:B19)</f>
        <v>599180.73</v>
      </c>
      <c r="C17" s="14"/>
      <c r="D17" s="44">
        <f t="shared" si="0"/>
        <v>599180.73</v>
      </c>
    </row>
    <row r="18" spans="1:4" s="8" customFormat="1" ht="13.8" x14ac:dyDescent="0.3">
      <c r="A18" s="15" t="s">
        <v>12</v>
      </c>
      <c r="B18" s="45">
        <v>599180.73</v>
      </c>
      <c r="C18" s="16"/>
      <c r="D18" s="45"/>
    </row>
    <row r="19" spans="1:4" s="8" customFormat="1" ht="13.8" x14ac:dyDescent="0.3">
      <c r="A19" s="15" t="s">
        <v>13</v>
      </c>
      <c r="B19" s="48">
        <v>0</v>
      </c>
      <c r="C19" s="16"/>
      <c r="D19" s="45"/>
    </row>
    <row r="20" spans="1:4" s="8" customFormat="1" ht="13.8" x14ac:dyDescent="0.3">
      <c r="A20" s="13" t="s">
        <v>14</v>
      </c>
      <c r="B20" s="14"/>
      <c r="C20" s="44"/>
      <c r="D20" s="44">
        <f t="shared" ref="D20:D25" si="1">SUM(B20:C20)</f>
        <v>0</v>
      </c>
    </row>
    <row r="21" spans="1:4" s="8" customFormat="1" ht="13.8" x14ac:dyDescent="0.3">
      <c r="A21" s="11" t="s">
        <v>15</v>
      </c>
      <c r="B21" s="12"/>
      <c r="C21" s="44"/>
      <c r="D21" s="44">
        <f t="shared" si="1"/>
        <v>0</v>
      </c>
    </row>
    <row r="22" spans="1:4" s="8" customFormat="1" ht="13.8" x14ac:dyDescent="0.3">
      <c r="A22" s="11" t="s">
        <v>16</v>
      </c>
      <c r="B22" s="12"/>
      <c r="C22" s="44">
        <v>0</v>
      </c>
      <c r="D22" s="44">
        <f t="shared" si="1"/>
        <v>0</v>
      </c>
    </row>
    <row r="23" spans="1:4" s="8" customFormat="1" ht="13.8" x14ac:dyDescent="0.3">
      <c r="A23" s="11" t="s">
        <v>17</v>
      </c>
      <c r="B23" s="12"/>
      <c r="C23" s="44"/>
      <c r="D23" s="44">
        <f t="shared" si="1"/>
        <v>0</v>
      </c>
    </row>
    <row r="24" spans="1:4" s="8" customFormat="1" ht="13.8" x14ac:dyDescent="0.3">
      <c r="A24" s="11" t="s">
        <v>18</v>
      </c>
      <c r="B24" s="12"/>
      <c r="C24" s="44"/>
      <c r="D24" s="44">
        <f t="shared" si="1"/>
        <v>0</v>
      </c>
    </row>
    <row r="25" spans="1:4" s="8" customFormat="1" ht="13.8" x14ac:dyDescent="0.3">
      <c r="A25" s="11" t="s">
        <v>19</v>
      </c>
      <c r="B25" s="12"/>
      <c r="C25" s="44"/>
      <c r="D25" s="44">
        <f t="shared" si="1"/>
        <v>0</v>
      </c>
    </row>
    <row r="26" spans="1:4" s="8" customFormat="1" ht="15.6" x14ac:dyDescent="0.3">
      <c r="A26" s="17" t="s">
        <v>20</v>
      </c>
      <c r="B26" s="46">
        <f>SUM(B17)</f>
        <v>599180.73</v>
      </c>
      <c r="C26" s="46">
        <f>SUM(C11:C25)</f>
        <v>4250</v>
      </c>
      <c r="D26" s="46">
        <f>SUM(D11:D17,D20:D25)</f>
        <v>603430.73</v>
      </c>
    </row>
    <row r="27" spans="1:4" s="18" customFormat="1" ht="15.6" x14ac:dyDescent="0.3">
      <c r="A27" s="4" t="s">
        <v>21</v>
      </c>
      <c r="B27" s="5"/>
      <c r="C27" s="5"/>
      <c r="D27" s="5"/>
    </row>
    <row r="28" spans="1:4" ht="27.6" x14ac:dyDescent="0.3">
      <c r="A28" s="19" t="s">
        <v>22</v>
      </c>
      <c r="B28" s="20"/>
      <c r="C28" s="44"/>
      <c r="D28" s="44">
        <f t="shared" ref="D28:D34" si="2">SUM(B28:C28)</f>
        <v>0</v>
      </c>
    </row>
    <row r="29" spans="1:4" s="8" customFormat="1" ht="13.8" x14ac:dyDescent="0.3">
      <c r="A29" s="11" t="s">
        <v>23</v>
      </c>
      <c r="B29" s="12"/>
      <c r="C29" s="44"/>
      <c r="D29" s="44">
        <f t="shared" si="2"/>
        <v>0</v>
      </c>
    </row>
    <row r="30" spans="1:4" s="8" customFormat="1" ht="13.8" x14ac:dyDescent="0.3">
      <c r="A30" s="11" t="s">
        <v>24</v>
      </c>
      <c r="B30" s="12"/>
      <c r="C30" s="44"/>
      <c r="D30" s="44">
        <f t="shared" si="2"/>
        <v>0</v>
      </c>
    </row>
    <row r="31" spans="1:4" s="8" customFormat="1" ht="13.8" x14ac:dyDescent="0.3">
      <c r="A31" s="11" t="s">
        <v>25</v>
      </c>
      <c r="B31" s="12"/>
      <c r="C31" s="44"/>
      <c r="D31" s="44">
        <f t="shared" si="2"/>
        <v>0</v>
      </c>
    </row>
    <row r="32" spans="1:4" s="8" customFormat="1" ht="13.8" x14ac:dyDescent="0.3">
      <c r="A32" s="11" t="s">
        <v>26</v>
      </c>
      <c r="B32" s="12"/>
      <c r="C32" s="44"/>
      <c r="D32" s="44">
        <f t="shared" si="2"/>
        <v>0</v>
      </c>
    </row>
    <row r="33" spans="1:4" s="8" customFormat="1" ht="13.8" x14ac:dyDescent="0.3">
      <c r="A33" s="11" t="s">
        <v>27</v>
      </c>
      <c r="B33" s="12"/>
      <c r="C33" s="44"/>
      <c r="D33" s="44">
        <f t="shared" si="2"/>
        <v>0</v>
      </c>
    </row>
    <row r="34" spans="1:4" s="8" customFormat="1" ht="13.8" x14ac:dyDescent="0.3">
      <c r="A34" s="11" t="s">
        <v>28</v>
      </c>
      <c r="B34" s="12"/>
      <c r="C34" s="44"/>
      <c r="D34" s="44">
        <f t="shared" si="2"/>
        <v>0</v>
      </c>
    </row>
    <row r="35" spans="1:4" s="8" customFormat="1" ht="15.6" x14ac:dyDescent="0.3">
      <c r="A35" s="17" t="s">
        <v>29</v>
      </c>
      <c r="B35" s="46"/>
      <c r="C35" s="46">
        <f>SUM(C28:C34)</f>
        <v>0</v>
      </c>
      <c r="D35" s="46">
        <f>SUM(D28:D34)</f>
        <v>0</v>
      </c>
    </row>
    <row r="36" spans="1:4" s="18" customFormat="1" ht="31.2" x14ac:dyDescent="0.3">
      <c r="A36" s="4" t="s">
        <v>30</v>
      </c>
      <c r="B36" s="5"/>
      <c r="C36" s="5"/>
      <c r="D36" s="5"/>
    </row>
    <row r="37" spans="1:4" x14ac:dyDescent="0.3">
      <c r="A37" s="19" t="s">
        <v>31</v>
      </c>
      <c r="B37" s="20"/>
      <c r="C37" s="44"/>
      <c r="D37" s="44">
        <f>SUM(B37:C37)</f>
        <v>0</v>
      </c>
    </row>
    <row r="38" spans="1:4" s="8" customFormat="1" ht="13.8" x14ac:dyDescent="0.3">
      <c r="A38" s="19" t="s">
        <v>32</v>
      </c>
      <c r="B38" s="20"/>
      <c r="C38" s="44"/>
      <c r="D38" s="44">
        <f>SUM(B38:C38)</f>
        <v>0</v>
      </c>
    </row>
    <row r="39" spans="1:4" s="8" customFormat="1" ht="13.8" x14ac:dyDescent="0.3">
      <c r="A39" s="19" t="s">
        <v>33</v>
      </c>
      <c r="B39" s="20"/>
      <c r="C39" s="44"/>
      <c r="D39" s="44">
        <f>SUM(B39:C39)</f>
        <v>0</v>
      </c>
    </row>
    <row r="40" spans="1:4" s="8" customFormat="1" ht="15.6" x14ac:dyDescent="0.3">
      <c r="A40" s="17" t="s">
        <v>34</v>
      </c>
      <c r="B40" s="46"/>
      <c r="C40" s="46">
        <f>SUM(C37:C39)</f>
        <v>0</v>
      </c>
      <c r="D40" s="46">
        <f>SUM(D37:D39)</f>
        <v>0</v>
      </c>
    </row>
    <row r="41" spans="1:4" s="18" customFormat="1" ht="31.2" x14ac:dyDescent="0.3">
      <c r="A41" s="4" t="s">
        <v>35</v>
      </c>
      <c r="B41" s="5"/>
      <c r="C41" s="5"/>
      <c r="D41" s="5"/>
    </row>
    <row r="42" spans="1:4" x14ac:dyDescent="0.3">
      <c r="A42" s="19" t="s">
        <v>36</v>
      </c>
      <c r="B42" s="44"/>
      <c r="C42" s="44"/>
      <c r="D42" s="44">
        <f>SUM(B42,C42)</f>
        <v>0</v>
      </c>
    </row>
    <row r="43" spans="1:4" s="8" customFormat="1" ht="13.8" x14ac:dyDescent="0.3">
      <c r="A43" s="19" t="s">
        <v>37</v>
      </c>
      <c r="B43" s="44"/>
      <c r="C43" s="44"/>
      <c r="D43" s="44"/>
    </row>
    <row r="44" spans="1:4" s="8" customFormat="1" ht="13.8" x14ac:dyDescent="0.3">
      <c r="A44" s="19" t="s">
        <v>38</v>
      </c>
      <c r="B44" s="44"/>
      <c r="C44" s="44"/>
      <c r="D44" s="44"/>
    </row>
    <row r="45" spans="1:4" s="8" customFormat="1" ht="13.8" x14ac:dyDescent="0.3">
      <c r="A45" s="19" t="s">
        <v>39</v>
      </c>
      <c r="B45" s="44"/>
      <c r="C45" s="44"/>
      <c r="D45" s="44"/>
    </row>
    <row r="46" spans="1:4" s="8" customFormat="1" ht="15.6" x14ac:dyDescent="0.3">
      <c r="A46" s="17" t="s">
        <v>40</v>
      </c>
      <c r="B46" s="46">
        <f>SUM(B42:B45)</f>
        <v>0</v>
      </c>
      <c r="C46" s="46">
        <f>SUM(C42:C45)</f>
        <v>0</v>
      </c>
      <c r="D46" s="46">
        <f>SUM(D42:D45)</f>
        <v>0</v>
      </c>
    </row>
    <row r="47" spans="1:4" s="18" customFormat="1" ht="15.6" x14ac:dyDescent="0.3">
      <c r="A47" s="4" t="s">
        <v>41</v>
      </c>
      <c r="B47" s="5"/>
      <c r="C47" s="5"/>
      <c r="D47" s="5"/>
    </row>
    <row r="48" spans="1:4" x14ac:dyDescent="0.3">
      <c r="A48" s="11" t="s">
        <v>42</v>
      </c>
      <c r="B48" s="44"/>
      <c r="C48" s="44"/>
      <c r="D48" s="44">
        <f>SUM(B48:C48)</f>
        <v>0</v>
      </c>
    </row>
    <row r="49" spans="1:6" s="8" customFormat="1" ht="13.8" x14ac:dyDescent="0.3">
      <c r="A49" s="11" t="s">
        <v>43</v>
      </c>
      <c r="B49" s="44"/>
      <c r="C49" s="44"/>
      <c r="D49" s="44">
        <f>SUM(B49:C49)</f>
        <v>0</v>
      </c>
    </row>
    <row r="50" spans="1:6" s="8" customFormat="1" ht="15.6" x14ac:dyDescent="0.3">
      <c r="A50" s="17" t="s">
        <v>44</v>
      </c>
      <c r="B50" s="46">
        <f>SUM(B48:B49)</f>
        <v>0</v>
      </c>
      <c r="C50" s="44">
        <f>SUM(C48:C49)</f>
        <v>0</v>
      </c>
      <c r="D50" s="46">
        <f>SUM(D48:D49)</f>
        <v>0</v>
      </c>
    </row>
    <row r="51" spans="1:6" s="18" customFormat="1" ht="15.6" x14ac:dyDescent="0.3">
      <c r="A51" s="21" t="s">
        <v>45</v>
      </c>
      <c r="B51" s="47">
        <f>SUM(B26,B35,B40,B46,B50)</f>
        <v>599180.73</v>
      </c>
      <c r="C51" s="47">
        <f>SUM(C26,C35,C40,C46,C50)</f>
        <v>4250</v>
      </c>
      <c r="D51" s="47">
        <f>SUM(D26,D35,D40,D46,D50)</f>
        <v>603430.73</v>
      </c>
    </row>
    <row r="58" spans="1:6" x14ac:dyDescent="0.3">
      <c r="B58" s="43"/>
      <c r="C58" s="43"/>
      <c r="D58" s="43"/>
    </row>
    <row r="59" spans="1:6" ht="31.2" x14ac:dyDescent="0.3">
      <c r="A59" s="22" t="s">
        <v>46</v>
      </c>
      <c r="B59" s="23" t="s">
        <v>1</v>
      </c>
      <c r="C59" s="23" t="s">
        <v>2</v>
      </c>
      <c r="D59" s="24" t="s">
        <v>3</v>
      </c>
    </row>
    <row r="60" spans="1:6" ht="60.75" customHeight="1" x14ac:dyDescent="0.3">
      <c r="A60" s="4" t="s">
        <v>47</v>
      </c>
      <c r="B60" s="5"/>
      <c r="C60" s="5"/>
      <c r="D60" s="5"/>
    </row>
    <row r="61" spans="1:6" ht="16.5" customHeight="1" x14ac:dyDescent="0.3">
      <c r="A61" s="25" t="s">
        <v>48</v>
      </c>
      <c r="B61" s="25"/>
      <c r="C61" s="25"/>
      <c r="D61" s="26"/>
    </row>
    <row r="62" spans="1:6" ht="31.5" customHeight="1" x14ac:dyDescent="0.3">
      <c r="A62" s="27" t="s">
        <v>49</v>
      </c>
      <c r="B62" s="44">
        <v>213569.01</v>
      </c>
      <c r="C62" s="44"/>
      <c r="D62" s="44">
        <f t="shared" ref="D62:D67" si="3">SUM(B62:C62)</f>
        <v>213569.01</v>
      </c>
    </row>
    <row r="63" spans="1:6" ht="27.6" x14ac:dyDescent="0.3">
      <c r="A63" s="28" t="s">
        <v>50</v>
      </c>
      <c r="B63" s="44">
        <v>30139.16</v>
      </c>
      <c r="C63" s="44"/>
      <c r="D63" s="44">
        <f t="shared" si="3"/>
        <v>30139.16</v>
      </c>
      <c r="E63" s="8"/>
      <c r="F63" s="8"/>
    </row>
    <row r="64" spans="1:6" x14ac:dyDescent="0.3">
      <c r="A64" s="28" t="s">
        <v>51</v>
      </c>
      <c r="B64" s="44">
        <v>50961.32</v>
      </c>
      <c r="C64" s="44"/>
      <c r="D64" s="44">
        <f t="shared" si="3"/>
        <v>50961.32</v>
      </c>
      <c r="E64" s="8"/>
      <c r="F64" s="8"/>
    </row>
    <row r="65" spans="1:6" x14ac:dyDescent="0.3">
      <c r="A65" s="28" t="s">
        <v>52</v>
      </c>
      <c r="B65" s="44">
        <v>40153.370000000003</v>
      </c>
      <c r="C65" s="44"/>
      <c r="D65" s="44">
        <f t="shared" si="3"/>
        <v>40153.370000000003</v>
      </c>
      <c r="E65" s="8"/>
      <c r="F65" s="8"/>
    </row>
    <row r="66" spans="1:6" s="8" customFormat="1" ht="16.5" customHeight="1" x14ac:dyDescent="0.3">
      <c r="A66" s="28" t="s">
        <v>53</v>
      </c>
      <c r="B66" s="44">
        <v>10615.18</v>
      </c>
      <c r="C66" s="44"/>
      <c r="D66" s="44">
        <f t="shared" si="3"/>
        <v>10615.18</v>
      </c>
    </row>
    <row r="67" spans="1:6" s="8" customFormat="1" ht="13.8" x14ac:dyDescent="0.3">
      <c r="A67" s="29" t="s">
        <v>54</v>
      </c>
      <c r="B67" s="44">
        <v>90117.040000000008</v>
      </c>
      <c r="C67" s="44"/>
      <c r="D67" s="44">
        <f t="shared" si="3"/>
        <v>90117.040000000008</v>
      </c>
    </row>
    <row r="68" spans="1:6" s="8" customFormat="1" ht="15.6" x14ac:dyDescent="0.3">
      <c r="A68" s="30" t="s">
        <v>55</v>
      </c>
      <c r="B68" s="46">
        <f>SUM(B62:B67)</f>
        <v>435555.07999999996</v>
      </c>
      <c r="C68" s="46">
        <f>SUM(C62:C67)</f>
        <v>0</v>
      </c>
      <c r="D68" s="46">
        <f>SUM(D62:D67)</f>
        <v>435555.07999999996</v>
      </c>
    </row>
    <row r="69" spans="1:6" s="8" customFormat="1" x14ac:dyDescent="0.3">
      <c r="A69" s="25" t="s">
        <v>56</v>
      </c>
      <c r="B69" s="25"/>
      <c r="C69" s="25"/>
      <c r="D69" s="26"/>
      <c r="E69"/>
      <c r="F69"/>
    </row>
    <row r="70" spans="1:6" s="8" customFormat="1" ht="27.6" x14ac:dyDescent="0.3">
      <c r="A70" s="27" t="s">
        <v>85</v>
      </c>
      <c r="B70" s="20"/>
      <c r="C70" s="44">
        <v>0</v>
      </c>
      <c r="D70" s="44">
        <f>SUM(B70:C70)</f>
        <v>0</v>
      </c>
      <c r="E70"/>
      <c r="F70"/>
    </row>
    <row r="71" spans="1:6" s="8" customFormat="1" ht="13.8" x14ac:dyDescent="0.3">
      <c r="A71" s="27" t="s">
        <v>57</v>
      </c>
      <c r="B71" s="20"/>
      <c r="C71" s="44">
        <v>0</v>
      </c>
      <c r="D71" s="44">
        <f>SUM(B71:C71)</f>
        <v>0</v>
      </c>
    </row>
    <row r="72" spans="1:6" x14ac:dyDescent="0.3">
      <c r="A72" s="27" t="s">
        <v>58</v>
      </c>
      <c r="B72" s="20"/>
      <c r="C72" s="44">
        <v>0</v>
      </c>
      <c r="D72" s="44">
        <f>SUM(B72:C72)</f>
        <v>0</v>
      </c>
      <c r="E72" s="8"/>
      <c r="F72" s="8"/>
    </row>
    <row r="73" spans="1:6" ht="28.8" x14ac:dyDescent="0.3">
      <c r="A73" s="30" t="s">
        <v>59</v>
      </c>
      <c r="B73" s="31"/>
      <c r="C73" s="44">
        <f>SUM(C70:C72)</f>
        <v>0</v>
      </c>
      <c r="D73" s="44">
        <f>SUM(B73:C73)</f>
        <v>0</v>
      </c>
      <c r="E73" s="8"/>
      <c r="F73" s="8"/>
    </row>
    <row r="74" spans="1:6" s="8" customFormat="1" ht="15.6" x14ac:dyDescent="0.3">
      <c r="A74" s="17" t="s">
        <v>20</v>
      </c>
      <c r="B74" s="46">
        <f>SUM(B68,B73)</f>
        <v>435555.07999999996</v>
      </c>
      <c r="C74" s="46">
        <f>SUM(C68,C73)</f>
        <v>0</v>
      </c>
      <c r="D74" s="46">
        <f>SUM(D68,D73)</f>
        <v>435555.07999999996</v>
      </c>
      <c r="E74"/>
      <c r="F74"/>
    </row>
    <row r="75" spans="1:6" s="8" customFormat="1" ht="15.6" x14ac:dyDescent="0.3">
      <c r="A75" s="4" t="s">
        <v>60</v>
      </c>
      <c r="B75" s="5"/>
      <c r="C75" s="5"/>
      <c r="D75" s="5"/>
      <c r="E75" s="18"/>
      <c r="F75" s="18"/>
    </row>
    <row r="76" spans="1:6" s="8" customFormat="1" x14ac:dyDescent="0.3">
      <c r="A76" s="19" t="s">
        <v>61</v>
      </c>
      <c r="B76" s="20"/>
      <c r="C76" s="44"/>
      <c r="D76" s="44">
        <f t="shared" ref="D76:D83" si="4">SUM(B76:C76)</f>
        <v>0</v>
      </c>
      <c r="E76"/>
      <c r="F76"/>
    </row>
    <row r="77" spans="1:6" x14ac:dyDescent="0.3">
      <c r="A77" s="19" t="s">
        <v>62</v>
      </c>
      <c r="B77" s="20"/>
      <c r="C77" s="44"/>
      <c r="D77" s="44">
        <f t="shared" si="4"/>
        <v>0</v>
      </c>
      <c r="E77" s="8"/>
      <c r="F77" s="8"/>
    </row>
    <row r="78" spans="1:6" s="18" customFormat="1" ht="15.6" x14ac:dyDescent="0.3">
      <c r="A78" s="19" t="s">
        <v>63</v>
      </c>
      <c r="B78" s="20"/>
      <c r="C78" s="44"/>
      <c r="D78" s="44">
        <f t="shared" si="4"/>
        <v>0</v>
      </c>
      <c r="E78" s="8"/>
      <c r="F78" s="8"/>
    </row>
    <row r="79" spans="1:6" x14ac:dyDescent="0.3">
      <c r="A79" s="19" t="s">
        <v>64</v>
      </c>
      <c r="B79" s="20"/>
      <c r="C79" s="44"/>
      <c r="D79" s="44">
        <f t="shared" si="4"/>
        <v>0</v>
      </c>
      <c r="E79" s="8"/>
      <c r="F79" s="8"/>
    </row>
    <row r="80" spans="1:6" s="8" customFormat="1" ht="13.8" x14ac:dyDescent="0.3">
      <c r="A80" s="19" t="s">
        <v>84</v>
      </c>
      <c r="B80" s="20"/>
      <c r="C80" s="44"/>
      <c r="D80" s="44">
        <f t="shared" si="4"/>
        <v>0</v>
      </c>
    </row>
    <row r="81" spans="1:6" s="8" customFormat="1" ht="13.8" x14ac:dyDescent="0.3">
      <c r="A81" s="19" t="s">
        <v>65</v>
      </c>
      <c r="B81" s="20"/>
      <c r="C81" s="44"/>
      <c r="D81" s="44">
        <f t="shared" si="4"/>
        <v>0</v>
      </c>
    </row>
    <row r="82" spans="1:6" s="8" customFormat="1" ht="13.8" x14ac:dyDescent="0.3">
      <c r="A82" s="19" t="s">
        <v>66</v>
      </c>
      <c r="B82" s="20"/>
      <c r="C82" s="44"/>
      <c r="D82" s="44">
        <f t="shared" si="4"/>
        <v>0</v>
      </c>
    </row>
    <row r="83" spans="1:6" s="8" customFormat="1" ht="13.8" x14ac:dyDescent="0.3">
      <c r="A83" s="19" t="s">
        <v>67</v>
      </c>
      <c r="B83" s="20"/>
      <c r="C83" s="44"/>
      <c r="D83" s="44">
        <f t="shared" si="4"/>
        <v>0</v>
      </c>
    </row>
    <row r="84" spans="1:6" s="8" customFormat="1" ht="15.6" x14ac:dyDescent="0.3">
      <c r="A84" s="17" t="s">
        <v>29</v>
      </c>
      <c r="B84" s="32"/>
      <c r="C84" s="46">
        <f>SUM(C76:C83)</f>
        <v>0</v>
      </c>
      <c r="D84" s="46">
        <f>SUM(D76:D83)</f>
        <v>0</v>
      </c>
    </row>
    <row r="85" spans="1:6" s="8" customFormat="1" ht="15.6" x14ac:dyDescent="0.3">
      <c r="A85" s="33" t="s">
        <v>68</v>
      </c>
      <c r="B85" s="34"/>
      <c r="C85" s="34"/>
      <c r="D85" s="34"/>
      <c r="E85" s="18"/>
      <c r="F85" s="18"/>
    </row>
    <row r="86" spans="1:6" s="8" customFormat="1" x14ac:dyDescent="0.3">
      <c r="A86" s="19" t="s">
        <v>69</v>
      </c>
      <c r="B86" s="20"/>
      <c r="C86" s="44"/>
      <c r="D86" s="44">
        <f>SUM(B86:C86)</f>
        <v>0</v>
      </c>
      <c r="E86"/>
      <c r="F86"/>
    </row>
    <row r="87" spans="1:6" s="8" customFormat="1" ht="13.8" x14ac:dyDescent="0.3">
      <c r="A87" s="19" t="s">
        <v>70</v>
      </c>
      <c r="B87" s="20"/>
      <c r="C87" s="44"/>
      <c r="D87" s="44">
        <f>SUM(B87:C87)</f>
        <v>0</v>
      </c>
    </row>
    <row r="88" spans="1:6" s="18" customFormat="1" ht="15.6" x14ac:dyDescent="0.3">
      <c r="A88" s="19" t="s">
        <v>71</v>
      </c>
      <c r="B88" s="20"/>
      <c r="C88" s="44"/>
      <c r="D88" s="44">
        <f>SUM(B88:C88)</f>
        <v>0</v>
      </c>
      <c r="E88" s="8"/>
      <c r="F88" s="8"/>
    </row>
    <row r="89" spans="1:6" ht="15.6" x14ac:dyDescent="0.3">
      <c r="A89" s="17" t="s">
        <v>34</v>
      </c>
      <c r="B89" s="32"/>
      <c r="C89" s="46">
        <f>SUM(C86:C88)</f>
        <v>0</v>
      </c>
      <c r="D89" s="46">
        <f>SUM(D86:D88)</f>
        <v>0</v>
      </c>
      <c r="E89" s="8"/>
      <c r="F89" s="8"/>
    </row>
    <row r="90" spans="1:6" s="8" customFormat="1" ht="31.2" x14ac:dyDescent="0.3">
      <c r="A90" s="4" t="s">
        <v>72</v>
      </c>
      <c r="B90" s="5"/>
      <c r="C90" s="5"/>
      <c r="D90" s="5"/>
      <c r="E90" s="18"/>
      <c r="F90" s="18"/>
    </row>
    <row r="91" spans="1:6" s="8" customFormat="1" x14ac:dyDescent="0.3">
      <c r="A91" s="19" t="s">
        <v>73</v>
      </c>
      <c r="B91" s="44">
        <v>0</v>
      </c>
      <c r="C91" s="44"/>
      <c r="D91" s="44">
        <f t="shared" ref="D91:D96" si="5">SUM(B91:C91)</f>
        <v>0</v>
      </c>
      <c r="E91"/>
      <c r="F91"/>
    </row>
    <row r="92" spans="1:6" s="8" customFormat="1" ht="13.8" x14ac:dyDescent="0.3">
      <c r="A92" s="19" t="s">
        <v>74</v>
      </c>
      <c r="B92" s="44"/>
      <c r="C92" s="44"/>
      <c r="D92" s="44">
        <f t="shared" si="5"/>
        <v>0</v>
      </c>
    </row>
    <row r="93" spans="1:6" s="18" customFormat="1" ht="15.6" x14ac:dyDescent="0.3">
      <c r="A93" s="19" t="s">
        <v>38</v>
      </c>
      <c r="B93" s="44"/>
      <c r="C93" s="44"/>
      <c r="D93" s="44">
        <f t="shared" si="5"/>
        <v>0</v>
      </c>
      <c r="E93" s="8"/>
      <c r="F93" s="8"/>
    </row>
    <row r="94" spans="1:6" x14ac:dyDescent="0.3">
      <c r="A94" s="19" t="s">
        <v>39</v>
      </c>
      <c r="B94" s="44"/>
      <c r="C94" s="44"/>
      <c r="D94" s="44">
        <f t="shared" si="5"/>
        <v>0</v>
      </c>
      <c r="E94" s="8"/>
      <c r="F94" s="8"/>
    </row>
    <row r="95" spans="1:6" s="8" customFormat="1" ht="13.8" x14ac:dyDescent="0.3">
      <c r="A95" s="19" t="s">
        <v>75</v>
      </c>
      <c r="B95" s="44"/>
      <c r="C95" s="44"/>
      <c r="D95" s="44">
        <f t="shared" si="5"/>
        <v>0</v>
      </c>
    </row>
    <row r="96" spans="1:6" s="8" customFormat="1" ht="13.8" x14ac:dyDescent="0.3">
      <c r="A96" s="19" t="s">
        <v>76</v>
      </c>
      <c r="B96" s="44"/>
      <c r="C96" s="44"/>
      <c r="D96" s="44">
        <f t="shared" si="5"/>
        <v>0</v>
      </c>
    </row>
    <row r="97" spans="1:6" s="8" customFormat="1" ht="15.6" x14ac:dyDescent="0.3">
      <c r="A97" s="17" t="s">
        <v>40</v>
      </c>
      <c r="B97" s="46">
        <f>SUM(B91:B96)</f>
        <v>0</v>
      </c>
      <c r="C97" s="46">
        <f>SUM(C91:C96)</f>
        <v>0</v>
      </c>
      <c r="D97" s="46">
        <f>SUM(D91:D96)</f>
        <v>0</v>
      </c>
    </row>
    <row r="98" spans="1:6" s="8" customFormat="1" ht="15.6" x14ac:dyDescent="0.3">
      <c r="A98" s="4" t="s">
        <v>77</v>
      </c>
      <c r="B98" s="5"/>
      <c r="C98" s="5"/>
      <c r="D98" s="5"/>
      <c r="E98" s="18"/>
      <c r="F98" s="18"/>
    </row>
    <row r="99" spans="1:6" s="8" customFormat="1" x14ac:dyDescent="0.3">
      <c r="A99" s="19" t="s">
        <v>61</v>
      </c>
      <c r="B99" s="44">
        <v>2909.91</v>
      </c>
      <c r="C99" s="44"/>
      <c r="D99" s="44">
        <f t="shared" ref="D99:D105" si="6">SUM(B99:C99)</f>
        <v>2909.91</v>
      </c>
      <c r="E99"/>
      <c r="F99"/>
    </row>
    <row r="100" spans="1:6" s="8" customFormat="1" x14ac:dyDescent="0.3">
      <c r="A100" s="19" t="s">
        <v>62</v>
      </c>
      <c r="B100" s="44">
        <v>49500</v>
      </c>
      <c r="C100" s="44"/>
      <c r="D100" s="44">
        <f t="shared" si="6"/>
        <v>49500</v>
      </c>
      <c r="E100"/>
      <c r="F100"/>
    </row>
    <row r="101" spans="1:6" s="18" customFormat="1" ht="15.6" x14ac:dyDescent="0.3">
      <c r="A101" s="19" t="s">
        <v>63</v>
      </c>
      <c r="B101" s="44">
        <v>20700</v>
      </c>
      <c r="C101" s="44"/>
      <c r="D101" s="44">
        <f t="shared" si="6"/>
        <v>20700</v>
      </c>
      <c r="E101"/>
      <c r="F101"/>
    </row>
    <row r="102" spans="1:6" x14ac:dyDescent="0.3">
      <c r="A102" s="19" t="s">
        <v>64</v>
      </c>
      <c r="B102" s="44">
        <v>69532.55</v>
      </c>
      <c r="C102" s="44"/>
      <c r="D102" s="44">
        <f t="shared" si="6"/>
        <v>69532.55</v>
      </c>
    </row>
    <row r="103" spans="1:6" s="8" customFormat="1" x14ac:dyDescent="0.3">
      <c r="A103" s="19" t="s">
        <v>84</v>
      </c>
      <c r="B103" s="44">
        <v>0</v>
      </c>
      <c r="C103" s="44"/>
      <c r="D103" s="44">
        <f t="shared" si="6"/>
        <v>0</v>
      </c>
      <c r="E103"/>
      <c r="F103"/>
    </row>
    <row r="104" spans="1:6" s="8" customFormat="1" x14ac:dyDescent="0.3">
      <c r="A104" s="19" t="s">
        <v>78</v>
      </c>
      <c r="B104" s="44">
        <v>0</v>
      </c>
      <c r="C104" s="44"/>
      <c r="D104" s="44">
        <f t="shared" si="6"/>
        <v>0</v>
      </c>
      <c r="E104"/>
      <c r="F104"/>
    </row>
    <row r="105" spans="1:6" s="8" customFormat="1" ht="13.8" x14ac:dyDescent="0.3">
      <c r="A105" s="19" t="s">
        <v>79</v>
      </c>
      <c r="B105" s="44">
        <v>20983.19</v>
      </c>
      <c r="C105" s="44"/>
      <c r="D105" s="44">
        <f t="shared" si="6"/>
        <v>20983.19</v>
      </c>
    </row>
    <row r="106" spans="1:6" s="8" customFormat="1" ht="15.6" x14ac:dyDescent="0.3">
      <c r="A106" s="17" t="s">
        <v>44</v>
      </c>
      <c r="B106" s="46">
        <f>SUM(B99:B105)</f>
        <v>163625.65000000002</v>
      </c>
      <c r="C106" s="46">
        <f>SUM(C99:C105)</f>
        <v>0</v>
      </c>
      <c r="D106" s="46">
        <f>SUM(D99:D105)</f>
        <v>163625.65000000002</v>
      </c>
    </row>
    <row r="107" spans="1:6" s="8" customFormat="1" ht="15.6" x14ac:dyDescent="0.3">
      <c r="A107" s="35" t="s">
        <v>80</v>
      </c>
      <c r="B107" s="47">
        <f>SUM(B74,B84,B89,B97,B106)</f>
        <v>599180.73</v>
      </c>
      <c r="C107" s="47">
        <f>SUM(C74,C84,C89,C97,C106)</f>
        <v>0</v>
      </c>
      <c r="D107" s="47">
        <f>SUM(D74,D84,D89,D97,D106)</f>
        <v>599180.73</v>
      </c>
      <c r="E107" s="18"/>
      <c r="F107" s="18"/>
    </row>
    <row r="108" spans="1:6" s="8" customFormat="1" x14ac:dyDescent="0.3">
      <c r="A108" s="36"/>
      <c r="B108" s="36"/>
      <c r="C108" s="36"/>
      <c r="D108" s="36"/>
      <c r="E108"/>
      <c r="F108"/>
    </row>
    <row r="109" spans="1:6" s="8" customFormat="1" ht="15.6" x14ac:dyDescent="0.3">
      <c r="A109" s="35" t="s">
        <v>81</v>
      </c>
      <c r="B109" s="47">
        <f>B51-B107</f>
        <v>0</v>
      </c>
      <c r="C109" s="47">
        <f>C51-C107</f>
        <v>4250</v>
      </c>
      <c r="D109" s="47">
        <f>D51-D107</f>
        <v>4250</v>
      </c>
      <c r="E109"/>
      <c r="F109"/>
    </row>
    <row r="110" spans="1:6" s="18" customFormat="1" ht="15.6" x14ac:dyDescent="0.3">
      <c r="A110" s="1"/>
      <c r="B110" s="1"/>
      <c r="C110" s="1"/>
      <c r="D110" s="1"/>
      <c r="E110"/>
      <c r="F110"/>
    </row>
    <row r="111" spans="1:6" ht="43.2" x14ac:dyDescent="0.3">
      <c r="A111" s="37" t="s">
        <v>83</v>
      </c>
      <c r="B111" s="39" t="s">
        <v>88</v>
      </c>
      <c r="C111" s="53" t="s">
        <v>89</v>
      </c>
      <c r="D111" s="54"/>
    </row>
    <row r="112" spans="1:6" ht="28.8" x14ac:dyDescent="0.3">
      <c r="A112" s="38" t="s">
        <v>82</v>
      </c>
      <c r="B112" s="39" t="s">
        <v>90</v>
      </c>
      <c r="C112" s="50" t="s">
        <v>91</v>
      </c>
      <c r="D112" s="51"/>
    </row>
    <row r="113" ht="50.1" customHeight="1" x14ac:dyDescent="0.3"/>
  </sheetData>
  <mergeCells count="5">
    <mergeCell ref="B1:D1"/>
    <mergeCell ref="C112:D112"/>
    <mergeCell ref="A5:D5"/>
    <mergeCell ref="A6:D6"/>
    <mergeCell ref="C111:D111"/>
  </mergeCells>
  <phoneticPr fontId="18" type="noConversion"/>
  <pageMargins left="0.57229166666666664" right="0.26479166666666665" top="0.3037037037037037" bottom="0.35641666666666666" header="0.31496062992125984" footer="0.31496062992125984"/>
  <pageSetup paperSize="9" scale="82" fitToHeight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Preventivo di gestione ONC</vt:lpstr>
      <vt:lpstr>'Preventivo di gestione ONC'!Area_stampa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User</cp:lastModifiedBy>
  <cp:lastPrinted>2021-10-04T09:34:49Z</cp:lastPrinted>
  <dcterms:created xsi:type="dcterms:W3CDTF">2020-09-16T11:21:49Z</dcterms:created>
  <dcterms:modified xsi:type="dcterms:W3CDTF">2022-12-20T11:38:38Z</dcterms:modified>
</cp:coreProperties>
</file>